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672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I11" i="1" l="1"/>
  <c r="H11" i="1"/>
  <c r="G11" i="1"/>
  <c r="F11" i="1"/>
  <c r="D11" i="1"/>
  <c r="E11" i="1" s="1"/>
  <c r="C11" i="1"/>
  <c r="H10" i="1"/>
  <c r="E10" i="1"/>
  <c r="K9" i="1"/>
  <c r="I9" i="1"/>
  <c r="H9" i="1"/>
  <c r="E9" i="1"/>
  <c r="K8" i="1"/>
  <c r="I8" i="1"/>
  <c r="H8" i="1"/>
  <c r="E8" i="1"/>
  <c r="J7" i="1"/>
  <c r="J11" i="1" s="1"/>
  <c r="I7" i="1"/>
  <c r="H7" i="1"/>
  <c r="E7" i="1"/>
  <c r="K7" i="1" s="1"/>
  <c r="I6" i="1"/>
  <c r="H6" i="1"/>
  <c r="G6" i="1"/>
  <c r="J6" i="1" s="1"/>
  <c r="F6" i="1"/>
  <c r="D6" i="1"/>
  <c r="C6" i="1"/>
  <c r="J5" i="1"/>
  <c r="I5" i="1"/>
  <c r="H5" i="1"/>
  <c r="K5" i="1" s="1"/>
  <c r="E5" i="1"/>
  <c r="J4" i="1"/>
  <c r="I4" i="1"/>
  <c r="H4" i="1"/>
  <c r="E4" i="1"/>
  <c r="K4" i="1" s="1"/>
  <c r="J3" i="1"/>
  <c r="I3" i="1"/>
  <c r="H3" i="1"/>
  <c r="E3" i="1"/>
  <c r="K3" i="1" s="1"/>
  <c r="K6" i="1" l="1"/>
  <c r="K11" i="1"/>
  <c r="E6" i="1"/>
</calcChain>
</file>

<file path=xl/sharedStrings.xml><?xml version="1.0" encoding="utf-8"?>
<sst xmlns="http://schemas.openxmlformats.org/spreadsheetml/2006/main" count="26" uniqueCount="20">
  <si>
    <t>सि.न</t>
  </si>
  <si>
    <t>कार्यक्रम/आयोजनाको नाम</t>
  </si>
  <si>
    <t>विनियोजित बजेट (रु. लाखमा)</t>
  </si>
  <si>
    <t>खर्च भएको बजेट (रु. लाखमा)</t>
  </si>
  <si>
    <t>वितिय प्रगति (%)</t>
  </si>
  <si>
    <t>कै</t>
  </si>
  <si>
    <t>पुजीगत</t>
  </si>
  <si>
    <t>चालु</t>
  </si>
  <si>
    <t>जम्मा</t>
  </si>
  <si>
    <t>औसत बितिय प्रगति (%)</t>
  </si>
  <si>
    <t>वातावारण संरक्षण तथा शहरी वन कार्यक्रम</t>
  </si>
  <si>
    <t>प्रदेश तर्फ</t>
  </si>
  <si>
    <t>राष्ट्रिय वन संरक्षण तथा व्यवस्थापन कार्यक्रम</t>
  </si>
  <si>
    <t>डिभिजन वन कार्यालयहरु</t>
  </si>
  <si>
    <t xml:space="preserve">जम्मा </t>
  </si>
  <si>
    <t>राष्ट्रिय वन विकास तथा व्यवस्थापन कार्यक्रम( संघ शसर्त अनुदान)</t>
  </si>
  <si>
    <t>संघिय तर्फ</t>
  </si>
  <si>
    <t>वातावारण बिभाग ( संघ शसर्त अनुदान)</t>
  </si>
  <si>
    <t>जडिबुटी विकास कार्यक्रम( संघ शसर्त अनुदान)</t>
  </si>
  <si>
    <t>डिभिजन वन कार्यालयहरु कास कार्यक्रम( संघ शसर्त अनुदान)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</si>
</sst>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00439]0.##"/>
    <numFmt numFmtId="165" formatCode="[$-4000439]0.###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Kalimati"/>
      <charset val="1"/>
    </font>
    <font>
      <b/>
      <sz val="12"/>
      <color theme="1"/>
      <name val="Kalimati"/>
      <charset val="1"/>
    </font>
    <font>
      <sz val="10"/>
      <color theme="1"/>
      <name val="Kalimati"/>
      <charset val="1"/>
    </font>
    <font>
      <sz val="9"/>
      <color theme="1"/>
      <name val="Kalimati"/>
      <charset val="1"/>
    </font>
    <font>
      <sz val="12"/>
      <color theme="1"/>
      <name val="Kalimati"/>
      <charset val="1"/>
    </font>
    <font>
      <b/>
      <sz val="9"/>
      <color theme="1"/>
      <name val="Kalimati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1" xfId="0" applyFont="1" applyBorder="1"/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1" fillId="0" borderId="1" xfId="0" applyFont="1" applyBorder="1" applyAlignment="1">
      <alignment horizontal="right" wrapText="1"/>
    </xf>
    <xf numFmtId="164" fontId="6" fillId="0" borderId="1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165" fontId="4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topLeftCell="A5" workbookViewId="0">
      <selection activeCell="A10" sqref="A10"/>
    </sheetView>
  </sheetViews>
  <sheetFormatPr defaultRowHeight="15" x14ac:dyDescent="0.25"/>
  <cols>
    <col min="1" max="1" width="5.5703125" customWidth="1"/>
    <col min="2" max="2" width="16" customWidth="1"/>
    <col min="11" max="11" width="11.7109375" customWidth="1"/>
    <col min="12" max="12" width="10.140625" customWidth="1"/>
  </cols>
  <sheetData>
    <row r="1" spans="1:12" ht="19.5" x14ac:dyDescent="0.5">
      <c r="A1" s="1" t="s">
        <v>0</v>
      </c>
      <c r="B1" s="1" t="s">
        <v>1</v>
      </c>
      <c r="C1" s="2" t="s">
        <v>2</v>
      </c>
      <c r="D1" s="2"/>
      <c r="E1" s="2"/>
      <c r="F1" s="2" t="s">
        <v>3</v>
      </c>
      <c r="G1" s="2"/>
      <c r="H1" s="2"/>
      <c r="I1" s="2" t="s">
        <v>4</v>
      </c>
      <c r="J1" s="2"/>
      <c r="K1" s="3"/>
      <c r="L1" s="4" t="s">
        <v>5</v>
      </c>
    </row>
    <row r="2" spans="1:12" ht="37.5" customHeight="1" x14ac:dyDescent="0.5">
      <c r="A2" s="1"/>
      <c r="B2" s="1"/>
      <c r="C2" s="3" t="s">
        <v>6</v>
      </c>
      <c r="D2" s="3" t="s">
        <v>7</v>
      </c>
      <c r="E2" s="3" t="s">
        <v>8</v>
      </c>
      <c r="F2" s="3" t="s">
        <v>6</v>
      </c>
      <c r="G2" s="3" t="s">
        <v>7</v>
      </c>
      <c r="H2" s="3" t="s">
        <v>8</v>
      </c>
      <c r="I2" s="3" t="s">
        <v>6</v>
      </c>
      <c r="J2" s="3" t="s">
        <v>7</v>
      </c>
      <c r="K2" s="3" t="s">
        <v>9</v>
      </c>
      <c r="L2" s="4"/>
    </row>
    <row r="3" spans="1:12" ht="57.75" customHeight="1" x14ac:dyDescent="0.5">
      <c r="A3" s="5">
        <v>1</v>
      </c>
      <c r="B3" s="6" t="s">
        <v>10</v>
      </c>
      <c r="C3" s="7">
        <v>127.75</v>
      </c>
      <c r="D3" s="7">
        <v>22</v>
      </c>
      <c r="E3" s="7">
        <f>D3+C3</f>
        <v>149.75</v>
      </c>
      <c r="F3" s="7">
        <v>127.3262</v>
      </c>
      <c r="G3" s="7">
        <v>21.55752</v>
      </c>
      <c r="H3" s="7">
        <f>G3+F3</f>
        <v>148.88372000000001</v>
      </c>
      <c r="I3" s="7">
        <f>F3/C3*100</f>
        <v>99.668258317025433</v>
      </c>
      <c r="J3" s="7">
        <f>G3/D3*100</f>
        <v>97.988727272727274</v>
      </c>
      <c r="K3" s="7">
        <f>H3/E3*100</f>
        <v>99.421515859766288</v>
      </c>
      <c r="L3" s="8" t="s">
        <v>11</v>
      </c>
    </row>
    <row r="4" spans="1:12" ht="59.25" customHeight="1" x14ac:dyDescent="0.5">
      <c r="A4" s="5">
        <v>2</v>
      </c>
      <c r="B4" s="6" t="s">
        <v>12</v>
      </c>
      <c r="C4" s="7">
        <v>74.099999999999994</v>
      </c>
      <c r="D4" s="7">
        <v>56.53</v>
      </c>
      <c r="E4" s="7">
        <f t="shared" ref="E4:E5" si="0">D4+C4</f>
        <v>130.63</v>
      </c>
      <c r="F4" s="7">
        <v>64.873900000000006</v>
      </c>
      <c r="G4" s="7">
        <v>55.38</v>
      </c>
      <c r="H4" s="7">
        <f t="shared" ref="H4:H11" si="1">G4+F4</f>
        <v>120.25390000000002</v>
      </c>
      <c r="I4" s="7">
        <f t="shared" ref="I4:K11" si="2">F4/C4*100</f>
        <v>87.549122807017554</v>
      </c>
      <c r="J4" s="7">
        <f t="shared" si="2"/>
        <v>97.965681938793551</v>
      </c>
      <c r="K4" s="7">
        <f t="shared" si="2"/>
        <v>92.056878205618943</v>
      </c>
      <c r="L4" s="9"/>
    </row>
    <row r="5" spans="1:12" ht="41.25" customHeight="1" x14ac:dyDescent="0.5">
      <c r="A5" s="5">
        <v>3</v>
      </c>
      <c r="B5" s="6" t="s">
        <v>13</v>
      </c>
      <c r="C5" s="7">
        <v>45.852429999999998</v>
      </c>
      <c r="D5" s="7">
        <v>612.29999999999995</v>
      </c>
      <c r="E5" s="7">
        <f t="shared" si="0"/>
        <v>658.15242999999998</v>
      </c>
      <c r="F5" s="7">
        <v>45.402340000000002</v>
      </c>
      <c r="G5" s="7">
        <v>447.96</v>
      </c>
      <c r="H5" s="7">
        <f t="shared" si="1"/>
        <v>493.36233999999996</v>
      </c>
      <c r="I5" s="7">
        <f t="shared" si="2"/>
        <v>99.018394444961814</v>
      </c>
      <c r="J5" s="7">
        <f t="shared" si="2"/>
        <v>73.160215580597736</v>
      </c>
      <c r="K5" s="7">
        <f t="shared" si="2"/>
        <v>74.961713656515698</v>
      </c>
      <c r="L5" s="9"/>
    </row>
    <row r="6" spans="1:12" ht="19.5" x14ac:dyDescent="0.5">
      <c r="A6" s="10" t="s">
        <v>14</v>
      </c>
      <c r="B6" s="3"/>
      <c r="C6" s="11">
        <f t="shared" ref="C6:H6" si="3">SUM(C3:C5)</f>
        <v>247.70242999999999</v>
      </c>
      <c r="D6" s="11">
        <f t="shared" si="3"/>
        <v>690.82999999999993</v>
      </c>
      <c r="E6" s="11">
        <f t="shared" si="3"/>
        <v>938.53242999999998</v>
      </c>
      <c r="F6" s="11">
        <f t="shared" si="3"/>
        <v>237.60244000000003</v>
      </c>
      <c r="G6" s="11">
        <f t="shared" si="3"/>
        <v>524.89751999999999</v>
      </c>
      <c r="H6" s="11">
        <f t="shared" si="3"/>
        <v>762.49995999999999</v>
      </c>
      <c r="I6" s="11">
        <f t="shared" si="2"/>
        <v>95.922530917439943</v>
      </c>
      <c r="J6" s="11">
        <f t="shared" si="2"/>
        <v>75.980707265173791</v>
      </c>
      <c r="K6" s="11">
        <f t="shared" si="2"/>
        <v>81.243858563310383</v>
      </c>
      <c r="L6" s="12"/>
    </row>
    <row r="7" spans="1:12" ht="75.75" customHeight="1" x14ac:dyDescent="0.5">
      <c r="A7" s="5">
        <v>4</v>
      </c>
      <c r="B7" s="6" t="s">
        <v>15</v>
      </c>
      <c r="C7" s="7">
        <v>303</v>
      </c>
      <c r="D7" s="7">
        <v>85</v>
      </c>
      <c r="E7" s="7">
        <f t="shared" ref="E7:E11" si="4">D7+C7</f>
        <v>388</v>
      </c>
      <c r="F7" s="7">
        <v>299.01411000000002</v>
      </c>
      <c r="G7" s="7">
        <v>82.449309999999997</v>
      </c>
      <c r="H7" s="7">
        <f t="shared" si="1"/>
        <v>381.46342000000004</v>
      </c>
      <c r="I7" s="7">
        <f t="shared" si="2"/>
        <v>98.684524752475255</v>
      </c>
      <c r="J7" s="13">
        <f t="shared" si="2"/>
        <v>96.999188235294113</v>
      </c>
      <c r="K7" s="7">
        <f t="shared" si="2"/>
        <v>98.315314432989695</v>
      </c>
      <c r="L7" s="14" t="s">
        <v>16</v>
      </c>
    </row>
    <row r="8" spans="1:12" ht="38.25" customHeight="1" x14ac:dyDescent="0.5">
      <c r="A8" s="5">
        <v>5</v>
      </c>
      <c r="B8" s="6" t="s">
        <v>17</v>
      </c>
      <c r="C8" s="7">
        <v>10</v>
      </c>
      <c r="D8" s="7">
        <v>0</v>
      </c>
      <c r="E8" s="7">
        <f t="shared" si="4"/>
        <v>10</v>
      </c>
      <c r="F8" s="7">
        <v>9.9564199999999996</v>
      </c>
      <c r="G8" s="7">
        <v>0</v>
      </c>
      <c r="H8" s="7">
        <f t="shared" si="1"/>
        <v>9.9564199999999996</v>
      </c>
      <c r="I8" s="7">
        <f t="shared" si="2"/>
        <v>99.564199999999985</v>
      </c>
      <c r="J8" s="7"/>
      <c r="K8" s="7">
        <f t="shared" si="2"/>
        <v>99.564199999999985</v>
      </c>
      <c r="L8" s="15"/>
    </row>
    <row r="9" spans="1:12" ht="60" customHeight="1" x14ac:dyDescent="0.5">
      <c r="A9" s="5">
        <v>6</v>
      </c>
      <c r="B9" s="6" t="s">
        <v>18</v>
      </c>
      <c r="C9" s="7">
        <v>14.5</v>
      </c>
      <c r="D9" s="7">
        <v>0</v>
      </c>
      <c r="E9" s="7">
        <f t="shared" si="4"/>
        <v>14.5</v>
      </c>
      <c r="F9" s="7">
        <v>14.48776</v>
      </c>
      <c r="G9" s="7">
        <v>0</v>
      </c>
      <c r="H9" s="7">
        <f t="shared" si="1"/>
        <v>14.48776</v>
      </c>
      <c r="I9" s="7">
        <f t="shared" si="2"/>
        <v>99.915586206896549</v>
      </c>
      <c r="J9" s="7"/>
      <c r="K9" s="7">
        <f t="shared" si="2"/>
        <v>99.915586206896549</v>
      </c>
      <c r="L9" s="15"/>
    </row>
    <row r="10" spans="1:12" ht="78.75" customHeight="1" x14ac:dyDescent="0.5">
      <c r="A10" s="5">
        <v>7</v>
      </c>
      <c r="B10" s="6" t="s">
        <v>19</v>
      </c>
      <c r="C10" s="7"/>
      <c r="D10" s="7">
        <v>63.54</v>
      </c>
      <c r="E10" s="7">
        <f t="shared" si="4"/>
        <v>63.54</v>
      </c>
      <c r="F10" s="7"/>
      <c r="G10" s="7">
        <v>60.277520000000003</v>
      </c>
      <c r="H10" s="7">
        <f t="shared" si="1"/>
        <v>60.277520000000003</v>
      </c>
      <c r="I10" s="7">
        <v>0</v>
      </c>
      <c r="J10" s="7"/>
      <c r="K10" s="7"/>
      <c r="L10" s="15"/>
    </row>
    <row r="11" spans="1:12" ht="19.5" x14ac:dyDescent="0.5">
      <c r="A11" s="3" t="s">
        <v>8</v>
      </c>
      <c r="B11" s="3"/>
      <c r="C11" s="11">
        <f>SUM(C7:C10)</f>
        <v>327.5</v>
      </c>
      <c r="D11" s="11">
        <f>SUM(D7:D10)</f>
        <v>148.54</v>
      </c>
      <c r="E11" s="11">
        <f t="shared" si="4"/>
        <v>476.03999999999996</v>
      </c>
      <c r="F11" s="11">
        <f>SUM(F7:F10)</f>
        <v>323.45828999999998</v>
      </c>
      <c r="G11" s="11">
        <f>SUM(G7:G10)</f>
        <v>142.72683000000001</v>
      </c>
      <c r="H11" s="11">
        <f t="shared" si="1"/>
        <v>466.18511999999998</v>
      </c>
      <c r="I11" s="11">
        <f t="shared" si="2"/>
        <v>98.765890076335864</v>
      </c>
      <c r="J11" s="16">
        <f>SUM(J7:J9)</f>
        <v>96.999188235294113</v>
      </c>
      <c r="K11" s="11">
        <f t="shared" si="2"/>
        <v>97.929821023443409</v>
      </c>
      <c r="L11" s="17"/>
    </row>
  </sheetData>
  <mergeCells count="8">
    <mergeCell ref="L3:L6"/>
    <mergeCell ref="L7:L11"/>
    <mergeCell ref="A1:A2"/>
    <mergeCell ref="B1:B2"/>
    <mergeCell ref="C1:E1"/>
    <mergeCell ref="F1:H1"/>
    <mergeCell ref="I1:J1"/>
    <mergeCell ref="L1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2025-09-04T05:06:48Z</dcterms:created>
  <dcterms:modified xsi:type="dcterms:W3CDTF">2025-09-04T05:09:59Z</dcterms:modified>
</cp:coreProperties>
</file>